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/>
  <mc:AlternateContent xmlns:mc="http://schemas.openxmlformats.org/markup-compatibility/2006">
    <mc:Choice Requires="x15">
      <x15ac:absPath xmlns:x15ac="http://schemas.microsoft.com/office/spreadsheetml/2010/11/ac" url="/Users/alexey/Desktop/Проекты/Ru Academy/[RU ACADEMY] Финансовая грамотность (2020)/[RU ACADEMY] 8.Финальная работа/[RU ACADEMY] 8.1 Финальная работа/"/>
    </mc:Choice>
  </mc:AlternateContent>
  <xr:revisionPtr revIDLastSave="0" documentId="13_ncr:1_{2C450D2F-C0FE-724E-9735-6571CD5F821F}" xr6:coauthVersionLast="47" xr6:coauthVersionMax="47" xr10:uidLastSave="{00000000-0000-0000-0000-000000000000}"/>
  <bookViews>
    <workbookView xWindow="0" yWindow="500" windowWidth="28800" windowHeight="16500" xr2:uid="{00000000-000D-0000-FFFF-FFFF00000000}"/>
  </bookViews>
  <sheets>
    <sheet name="Исходные данные" sheetId="1" r:id="rId1"/>
    <sheet name="Доходы и расходы" sheetId="2" r:id="rId2"/>
    <sheet name="Активы" sheetId="3" r:id="rId3"/>
    <sheet name="Пассивы" sheetId="4" r:id="rId4"/>
    <sheet name="Страхование" sheetId="5" r:id="rId5"/>
    <sheet name="Цели" sheetId="6" r:id="rId6"/>
    <sheet name="ДДС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7" l="1"/>
  <c r="I16" i="7"/>
  <c r="I15" i="7"/>
  <c r="I14" i="7"/>
  <c r="I13" i="7"/>
  <c r="I12" i="7"/>
  <c r="I11" i="7"/>
  <c r="I10" i="7"/>
  <c r="I9" i="7"/>
  <c r="I8" i="7"/>
  <c r="I7" i="7"/>
  <c r="J6" i="7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I6" i="7"/>
  <c r="C9" i="4"/>
  <c r="C9" i="3"/>
  <c r="D26" i="2"/>
  <c r="C26" i="2"/>
  <c r="D8" i="2"/>
  <c r="D27" i="2" s="1"/>
  <c r="C8" i="2"/>
  <c r="C27" i="2" s="1"/>
</calcChain>
</file>

<file path=xl/sharedStrings.xml><?xml version="1.0" encoding="utf-8"?>
<sst xmlns="http://schemas.openxmlformats.org/spreadsheetml/2006/main" count="105" uniqueCount="97">
  <si>
    <t>Пол</t>
  </si>
  <si>
    <t>Возраст</t>
  </si>
  <si>
    <t>Семейное положение</t>
  </si>
  <si>
    <t>Возраст супруга/ги</t>
  </si>
  <si>
    <t>Дети, родственники на иждивении, возраст</t>
  </si>
  <si>
    <t>1.   
2.
3.
4.</t>
  </si>
  <si>
    <t>Город</t>
  </si>
  <si>
    <t>Род занятости: работа по найму, собственный бизнес, фриланс и т.д.</t>
  </si>
  <si>
    <t>Должность</t>
  </si>
  <si>
    <t>Срок занятости</t>
  </si>
  <si>
    <t>Риски потери работы: низкие, средние, высокие</t>
  </si>
  <si>
    <t>Перспективы карьерного развития: низкие, средние, высокие</t>
  </si>
  <si>
    <t>Оценочный срок поиска эквивалентной работы (в месяцах)</t>
  </si>
  <si>
    <t>Тестирование на склонность к риску</t>
  </si>
  <si>
    <t>Вид дохода/расхода</t>
  </si>
  <si>
    <t>Ежемесячная сумма, руб.</t>
  </si>
  <si>
    <t>Ежегодная сумма, руб.</t>
  </si>
  <si>
    <t>Вы</t>
  </si>
  <si>
    <t>Основной доход</t>
  </si>
  <si>
    <t>Доп. доход</t>
  </si>
  <si>
    <t>Ваш супруг/гражданский супруг</t>
  </si>
  <si>
    <t>Другое</t>
  </si>
  <si>
    <t>Доход от аренды</t>
  </si>
  <si>
    <t>….</t>
  </si>
  <si>
    <t>Итого доходы</t>
  </si>
  <si>
    <t>Обязательные расходы</t>
  </si>
  <si>
    <t>Жилье (в т. ч. коммун. расходы)</t>
  </si>
  <si>
    <t>Питание (в т. ч. вне дома)</t>
  </si>
  <si>
    <t>Здоровье, красота</t>
  </si>
  <si>
    <t>Транспорт</t>
  </si>
  <si>
    <t>Образование</t>
  </si>
  <si>
    <t>Оплата кредитов/ипотек</t>
  </si>
  <si>
    <t>Прочее</t>
  </si>
  <si>
    <t>Фонд на крупные покупки</t>
  </si>
  <si>
    <t>Дом (в т.ч. ремонт)</t>
  </si>
  <si>
    <t>Техника</t>
  </si>
  <si>
    <t>Отпуск</t>
  </si>
  <si>
    <t>Необязательные расходы</t>
  </si>
  <si>
    <t>Одежда, обувь, аксессуары</t>
  </si>
  <si>
    <t>Косметология</t>
  </si>
  <si>
    <t>Досуг</t>
  </si>
  <si>
    <t>Подарки</t>
  </si>
  <si>
    <t>Итого расходы</t>
  </si>
  <si>
    <t>Денежный поток</t>
  </si>
  <si>
    <t>Название актива</t>
  </si>
  <si>
    <t>Валюта актива</t>
  </si>
  <si>
    <t>Текущая рыночная стоимость</t>
  </si>
  <si>
    <t>Затраты на содержание</t>
  </si>
  <si>
    <t>Доход актива в год</t>
  </si>
  <si>
    <t>Доходность, %</t>
  </si>
  <si>
    <t>Связанная финансовая цель</t>
  </si>
  <si>
    <t>ИТОГО</t>
  </si>
  <si>
    <t>Название пассива</t>
  </si>
  <si>
    <t>Сумма долга</t>
  </si>
  <si>
    <t>Срок</t>
  </si>
  <si>
    <t>Годовой %</t>
  </si>
  <si>
    <t>Сумма оплаты</t>
  </si>
  <si>
    <t>Всего</t>
  </si>
  <si>
    <t>Остаток</t>
  </si>
  <si>
    <t>Ежемесяная</t>
  </si>
  <si>
    <t>Годовая</t>
  </si>
  <si>
    <t>Название программы</t>
  </si>
  <si>
    <t>Детали (наличие, покрытие, прочие детали)</t>
  </si>
  <si>
    <t xml:space="preserve">Страхование жизни </t>
  </si>
  <si>
    <t>Страхование от потери трудоспособности</t>
  </si>
  <si>
    <t>Страхование лечения критических заболеваний</t>
  </si>
  <si>
    <t>Страхование здоровья (ДМС, ММС)</t>
  </si>
  <si>
    <t>Страхование имущества (квартира, автомобиль, пр.)</t>
  </si>
  <si>
    <t>1. 
2.
3.</t>
  </si>
  <si>
    <t>Иные программы</t>
  </si>
  <si>
    <t>Наименование цели</t>
  </si>
  <si>
    <t>Стоимость цели, руб.</t>
  </si>
  <si>
    <t>Дата события</t>
  </si>
  <si>
    <t>Лет до цели</t>
  </si>
  <si>
    <t>Комментарий</t>
  </si>
  <si>
    <t>Цель 1</t>
  </si>
  <si>
    <t>Цель 2</t>
  </si>
  <si>
    <t>Цель 3</t>
  </si>
  <si>
    <t>…</t>
  </si>
  <si>
    <t>Заполните, пожалуйста, желтые ячейки</t>
  </si>
  <si>
    <t>Месяц</t>
  </si>
  <si>
    <t>Доходы</t>
  </si>
  <si>
    <t>Расходы</t>
  </si>
  <si>
    <t>Остаток на банк. счетах (в т.ч. резервный фонд)</t>
  </si>
  <si>
    <t>Инвестиции</t>
  </si>
  <si>
    <t>Доход 1</t>
  </si>
  <si>
    <t>Доход 2</t>
  </si>
  <si>
    <t>Доход 3</t>
  </si>
  <si>
    <t>Текущие расходы</t>
  </si>
  <si>
    <t>Крупные покупки</t>
  </si>
  <si>
    <t>Кредиты</t>
  </si>
  <si>
    <t>Страхование</t>
  </si>
  <si>
    <t>Инвестиции 1 (напр, ИИС)</t>
  </si>
  <si>
    <t>Инвестиции 2 (напр, Бр. Счет)</t>
  </si>
  <si>
    <t xml:space="preserve">Инвестиции 3 </t>
  </si>
  <si>
    <t>Входящий остаток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</si>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</sst>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"/>
  </numFmts>
  <fonts count="14" x14ac:knownFonts="1">
    <font>
      <sz val="11"/>
      <color theme="1"/>
      <name val="Arial"/>
    </font>
    <font>
      <sz val="11"/>
      <color rgb="FF000000"/>
      <name val="Corbel"/>
    </font>
    <font>
      <sz val="11"/>
      <color theme="1"/>
      <name val="Corbel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orbel"/>
    </font>
    <font>
      <sz val="10"/>
      <color rgb="FFFEFEFE"/>
      <name val="Arial"/>
      <family val="2"/>
    </font>
    <font>
      <sz val="10"/>
      <color rgb="FF000000"/>
      <name val="Arial"/>
      <family val="2"/>
    </font>
    <font>
      <sz val="10"/>
      <color theme="1"/>
      <name val="Helvetica Neue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FCE4D6"/>
        <bgColor rgb="FFFCE4D6"/>
      </patternFill>
    </fill>
    <fill>
      <patternFill patternType="solid">
        <fgColor rgb="FFD8D8D8"/>
        <bgColor rgb="FFD8D8D8"/>
      </patternFill>
    </fill>
    <fill>
      <patternFill patternType="solid">
        <fgColor rgb="FF00A2D7"/>
        <bgColor rgb="FF00A2D7"/>
      </patternFill>
    </fill>
    <fill>
      <patternFill patternType="solid">
        <fgColor rgb="FFFBFCD2"/>
        <bgColor rgb="FFFBFCD2"/>
      </patternFill>
    </fill>
  </fills>
  <borders count="9">
    <border>
      <left/>
      <right/>
      <top/>
      <bottom/>
      <diagonal/>
    </border>
    <border>
      <left style="medium">
        <color rgb="FF4D1434"/>
      </left>
      <right style="medium">
        <color rgb="FF4D1434"/>
      </right>
      <top style="medium">
        <color rgb="FF4D1434"/>
      </top>
      <bottom style="medium">
        <color rgb="FF4D143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3" fillId="3" borderId="4" xfId="0" applyFont="1" applyFill="1" applyBorder="1" applyAlignment="1">
      <alignment horizontal="right" wrapText="1"/>
    </xf>
    <xf numFmtId="0" fontId="5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right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9" fillId="6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right" vertical="top" wrapText="1"/>
    </xf>
    <xf numFmtId="0" fontId="11" fillId="0" borderId="4" xfId="0" applyFont="1" applyBorder="1" applyAlignment="1">
      <alignment vertical="top" wrapText="1"/>
    </xf>
    <xf numFmtId="0" fontId="12" fillId="0" borderId="0" xfId="0" applyFont="1"/>
    <xf numFmtId="164" fontId="12" fillId="0" borderId="4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7" borderId="4" xfId="0" applyNumberFormat="1" applyFont="1" applyFill="1" applyBorder="1"/>
    <xf numFmtId="164" fontId="12" fillId="0" borderId="4" xfId="0" applyNumberFormat="1" applyFont="1" applyBorder="1"/>
    <xf numFmtId="0" fontId="5" fillId="4" borderId="5" xfId="0" applyFont="1" applyFill="1" applyBorder="1" applyAlignment="1">
      <alignment vertical="center" wrapText="1"/>
    </xf>
    <xf numFmtId="0" fontId="4" fillId="0" borderId="7" xfId="0" applyFont="1" applyBorder="1"/>
    <xf numFmtId="0" fontId="4" fillId="0" borderId="6" xfId="0" applyFont="1" applyBorder="1"/>
    <xf numFmtId="0" fontId="3" fillId="4" borderId="2" xfId="0" applyFont="1" applyFill="1" applyBorder="1" applyAlignment="1">
      <alignment horizontal="right" wrapText="1"/>
    </xf>
    <xf numFmtId="0" fontId="4" fillId="0" borderId="3" xfId="0" applyFont="1" applyBorder="1"/>
    <xf numFmtId="0" fontId="3" fillId="2" borderId="2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right" wrapText="1"/>
    </xf>
    <xf numFmtId="0" fontId="6" fillId="0" borderId="2" xfId="0" applyFont="1" applyBorder="1" applyAlignment="1">
      <alignment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12" fillId="7" borderId="2" xfId="0" applyNumberFormat="1" applyFont="1" applyFill="1" applyBorder="1" applyAlignment="1">
      <alignment horizontal="center"/>
    </xf>
    <xf numFmtId="0" fontId="4" fillId="0" borderId="8" xfId="0" applyFont="1" applyBorder="1"/>
    <xf numFmtId="0" fontId="1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C9" sqref="C9"/>
    </sheetView>
  </sheetViews>
  <sheetFormatPr baseColWidth="10" defaultColWidth="12.6640625" defaultRowHeight="15" customHeight="1" x14ac:dyDescent="0.15"/>
  <cols>
    <col min="1" max="1" width="58" customWidth="1"/>
    <col min="2" max="2" width="18.1640625" customWidth="1"/>
  </cols>
  <sheetData>
    <row r="1" spans="1:2" x14ac:dyDescent="0.2">
      <c r="A1" s="1" t="s">
        <v>96</v>
      </c>
      <c r="B1" s="2"/>
    </row>
    <row r="2" spans="1:2" x14ac:dyDescent="0.2">
      <c r="A2" s="2" t="s">
        <v>0</v>
      </c>
      <c r="B2" s="2"/>
    </row>
    <row r="3" spans="1:2" x14ac:dyDescent="0.2">
      <c r="A3" s="2" t="s">
        <v>1</v>
      </c>
      <c r="B3" s="3"/>
    </row>
    <row r="4" spans="1:2" x14ac:dyDescent="0.2">
      <c r="A4" s="2" t="s">
        <v>2</v>
      </c>
      <c r="B4" s="2"/>
    </row>
    <row r="5" spans="1:2" x14ac:dyDescent="0.2">
      <c r="A5" s="2" t="s">
        <v>3</v>
      </c>
      <c r="B5" s="2"/>
    </row>
    <row r="6" spans="1:2" ht="61.5" customHeight="1" x14ac:dyDescent="0.2">
      <c r="A6" s="4" t="s">
        <v>4</v>
      </c>
      <c r="B6" s="5" t="s">
        <v>5</v>
      </c>
    </row>
    <row r="7" spans="1:2" x14ac:dyDescent="0.2">
      <c r="A7" s="2" t="s">
        <v>6</v>
      </c>
      <c r="B7" s="2"/>
    </row>
    <row r="8" spans="1:2" x14ac:dyDescent="0.2">
      <c r="A8" s="2" t="s">
        <v>7</v>
      </c>
      <c r="B8" s="2"/>
    </row>
    <row r="9" spans="1:2" x14ac:dyDescent="0.2">
      <c r="A9" s="2" t="s">
        <v>8</v>
      </c>
      <c r="B9" s="2"/>
    </row>
    <row r="10" spans="1:2" x14ac:dyDescent="0.2">
      <c r="A10" s="2" t="s">
        <v>9</v>
      </c>
      <c r="B10" s="2"/>
    </row>
    <row r="11" spans="1:2" x14ac:dyDescent="0.2">
      <c r="A11" s="2" t="s">
        <v>10</v>
      </c>
      <c r="B11" s="2"/>
    </row>
    <row r="12" spans="1:2" x14ac:dyDescent="0.2">
      <c r="A12" s="2" t="s">
        <v>11</v>
      </c>
      <c r="B12" s="2"/>
    </row>
    <row r="13" spans="1:2" x14ac:dyDescent="0.2">
      <c r="A13" s="2" t="s">
        <v>12</v>
      </c>
      <c r="B13" s="2"/>
    </row>
    <row r="14" spans="1:2" x14ac:dyDescent="0.2">
      <c r="A14" s="2" t="s">
        <v>13</v>
      </c>
      <c r="B14" s="2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workbookViewId="0">
      <selection sqref="A1:B1"/>
    </sheetView>
  </sheetViews>
  <sheetFormatPr baseColWidth="10" defaultColWidth="12.6640625" defaultRowHeight="15" customHeight="1" x14ac:dyDescent="0.15"/>
  <cols>
    <col min="1" max="1" width="21.6640625" customWidth="1"/>
    <col min="2" max="2" width="32" customWidth="1"/>
    <col min="3" max="4" width="24.6640625" customWidth="1"/>
  </cols>
  <sheetData>
    <row r="1" spans="1:4" ht="18.75" customHeight="1" x14ac:dyDescent="0.15">
      <c r="A1" s="32" t="s">
        <v>14</v>
      </c>
      <c r="B1" s="30"/>
      <c r="C1" s="6" t="s">
        <v>15</v>
      </c>
      <c r="D1" s="6" t="s">
        <v>16</v>
      </c>
    </row>
    <row r="2" spans="1:4" x14ac:dyDescent="0.15">
      <c r="A2" s="33" t="s">
        <v>17</v>
      </c>
      <c r="B2" s="7" t="s">
        <v>18</v>
      </c>
      <c r="C2" s="8"/>
      <c r="D2" s="8"/>
    </row>
    <row r="3" spans="1:4" x14ac:dyDescent="0.15">
      <c r="A3" s="28"/>
      <c r="B3" s="7" t="s">
        <v>19</v>
      </c>
      <c r="C3" s="8"/>
      <c r="D3" s="8"/>
    </row>
    <row r="4" spans="1:4" x14ac:dyDescent="0.15">
      <c r="A4" s="33" t="s">
        <v>20</v>
      </c>
      <c r="B4" s="7" t="s">
        <v>18</v>
      </c>
      <c r="C4" s="8"/>
      <c r="D4" s="8"/>
    </row>
    <row r="5" spans="1:4" ht="20.25" customHeight="1" x14ac:dyDescent="0.15">
      <c r="A5" s="28"/>
      <c r="B5" s="7" t="s">
        <v>19</v>
      </c>
      <c r="C5" s="8"/>
      <c r="D5" s="8"/>
    </row>
    <row r="6" spans="1:4" x14ac:dyDescent="0.15">
      <c r="A6" s="33" t="s">
        <v>21</v>
      </c>
      <c r="B6" s="7" t="s">
        <v>22</v>
      </c>
      <c r="C6" s="8"/>
      <c r="D6" s="8"/>
    </row>
    <row r="7" spans="1:4" ht="16.5" customHeight="1" x14ac:dyDescent="0.15">
      <c r="A7" s="28"/>
      <c r="B7" s="7" t="s">
        <v>23</v>
      </c>
      <c r="C7" s="8"/>
      <c r="D7" s="8"/>
    </row>
    <row r="8" spans="1:4" ht="16.5" customHeight="1" x14ac:dyDescent="0.15">
      <c r="A8" s="34" t="s">
        <v>24</v>
      </c>
      <c r="B8" s="30"/>
      <c r="C8" s="9">
        <f t="shared" ref="C8:D8" si="0">SUM(C2:C7)</f>
        <v>0</v>
      </c>
      <c r="D8" s="9">
        <f t="shared" si="0"/>
        <v>0</v>
      </c>
    </row>
    <row r="9" spans="1:4" ht="4.5" customHeight="1" x14ac:dyDescent="0.15">
      <c r="A9" s="35"/>
      <c r="B9" s="30"/>
      <c r="C9" s="8"/>
      <c r="D9" s="8"/>
    </row>
    <row r="10" spans="1:4" ht="16.5" customHeight="1" x14ac:dyDescent="0.15">
      <c r="A10" s="26" t="s">
        <v>25</v>
      </c>
      <c r="B10" s="10" t="s">
        <v>26</v>
      </c>
      <c r="C10" s="8"/>
      <c r="D10" s="8"/>
    </row>
    <row r="11" spans="1:4" ht="16.5" customHeight="1" x14ac:dyDescent="0.15">
      <c r="A11" s="27"/>
      <c r="B11" s="10" t="s">
        <v>27</v>
      </c>
      <c r="C11" s="8"/>
      <c r="D11" s="8"/>
    </row>
    <row r="12" spans="1:4" ht="16.5" customHeight="1" x14ac:dyDescent="0.15">
      <c r="A12" s="27"/>
      <c r="B12" s="10" t="s">
        <v>28</v>
      </c>
      <c r="C12" s="8"/>
      <c r="D12" s="8"/>
    </row>
    <row r="13" spans="1:4" ht="16.5" customHeight="1" x14ac:dyDescent="0.15">
      <c r="A13" s="27"/>
      <c r="B13" s="10" t="s">
        <v>29</v>
      </c>
      <c r="C13" s="8"/>
      <c r="D13" s="8"/>
    </row>
    <row r="14" spans="1:4" ht="16.5" customHeight="1" x14ac:dyDescent="0.15">
      <c r="A14" s="27"/>
      <c r="B14" s="10" t="s">
        <v>30</v>
      </c>
      <c r="C14" s="8"/>
      <c r="D14" s="8"/>
    </row>
    <row r="15" spans="1:4" ht="16.5" customHeight="1" x14ac:dyDescent="0.15">
      <c r="A15" s="27"/>
      <c r="B15" s="10" t="s">
        <v>31</v>
      </c>
      <c r="C15" s="8"/>
      <c r="D15" s="8"/>
    </row>
    <row r="16" spans="1:4" ht="16.5" customHeight="1" x14ac:dyDescent="0.15">
      <c r="A16" s="28"/>
      <c r="B16" s="10" t="s">
        <v>32</v>
      </c>
      <c r="C16" s="8"/>
      <c r="D16" s="8"/>
    </row>
    <row r="17" spans="1:4" ht="16.5" customHeight="1" x14ac:dyDescent="0.15">
      <c r="A17" s="26" t="s">
        <v>33</v>
      </c>
      <c r="B17" s="10" t="s">
        <v>34</v>
      </c>
      <c r="C17" s="8"/>
      <c r="D17" s="8"/>
    </row>
    <row r="18" spans="1:4" ht="16.5" customHeight="1" x14ac:dyDescent="0.15">
      <c r="A18" s="27"/>
      <c r="B18" s="10" t="s">
        <v>35</v>
      </c>
      <c r="C18" s="8"/>
      <c r="D18" s="8"/>
    </row>
    <row r="19" spans="1:4" ht="16.5" customHeight="1" x14ac:dyDescent="0.15">
      <c r="A19" s="27"/>
      <c r="B19" s="10" t="s">
        <v>36</v>
      </c>
      <c r="C19" s="8"/>
      <c r="D19" s="8"/>
    </row>
    <row r="20" spans="1:4" ht="16.5" customHeight="1" x14ac:dyDescent="0.15">
      <c r="A20" s="28"/>
      <c r="B20" s="10" t="s">
        <v>32</v>
      </c>
      <c r="C20" s="8"/>
      <c r="D20" s="8"/>
    </row>
    <row r="21" spans="1:4" ht="16.5" customHeight="1" x14ac:dyDescent="0.15">
      <c r="A21" s="26" t="s">
        <v>37</v>
      </c>
      <c r="B21" s="10" t="s">
        <v>38</v>
      </c>
      <c r="C21" s="8"/>
      <c r="D21" s="8"/>
    </row>
    <row r="22" spans="1:4" ht="16.5" customHeight="1" x14ac:dyDescent="0.15">
      <c r="A22" s="27"/>
      <c r="B22" s="10" t="s">
        <v>39</v>
      </c>
      <c r="C22" s="8"/>
      <c r="D22" s="8"/>
    </row>
    <row r="23" spans="1:4" ht="16.5" customHeight="1" x14ac:dyDescent="0.15">
      <c r="A23" s="27"/>
      <c r="B23" s="10" t="s">
        <v>40</v>
      </c>
      <c r="C23" s="8"/>
      <c r="D23" s="8"/>
    </row>
    <row r="24" spans="1:4" ht="16.5" customHeight="1" x14ac:dyDescent="0.15">
      <c r="A24" s="27"/>
      <c r="B24" s="10" t="s">
        <v>41</v>
      </c>
      <c r="C24" s="8"/>
      <c r="D24" s="8"/>
    </row>
    <row r="25" spans="1:4" ht="16.5" customHeight="1" x14ac:dyDescent="0.15">
      <c r="A25" s="28"/>
      <c r="B25" s="10" t="s">
        <v>32</v>
      </c>
      <c r="C25" s="8"/>
      <c r="D25" s="8"/>
    </row>
    <row r="26" spans="1:4" ht="16.5" customHeight="1" x14ac:dyDescent="0.15">
      <c r="A26" s="29" t="s">
        <v>42</v>
      </c>
      <c r="B26" s="30"/>
      <c r="C26" s="11">
        <f t="shared" ref="C26:D26" si="1">SUM(C10:C25)</f>
        <v>0</v>
      </c>
      <c r="D26" s="11">
        <f t="shared" si="1"/>
        <v>0</v>
      </c>
    </row>
    <row r="27" spans="1:4" ht="16.5" customHeight="1" x14ac:dyDescent="0.15">
      <c r="A27" s="31" t="s">
        <v>43</v>
      </c>
      <c r="B27" s="30"/>
      <c r="C27" s="12">
        <f t="shared" ref="C27:D27" si="2">C8-C26</f>
        <v>0</v>
      </c>
      <c r="D27" s="12">
        <f t="shared" si="2"/>
        <v>0</v>
      </c>
    </row>
  </sheetData>
  <mergeCells count="11">
    <mergeCell ref="A17:A20"/>
    <mergeCell ref="A21:A25"/>
    <mergeCell ref="A26:B26"/>
    <mergeCell ref="A27:B27"/>
    <mergeCell ref="A1:B1"/>
    <mergeCell ref="A2:A3"/>
    <mergeCell ref="A4:A5"/>
    <mergeCell ref="A6:A7"/>
    <mergeCell ref="A8:B8"/>
    <mergeCell ref="A9:B9"/>
    <mergeCell ref="A10:A1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/>
  </sheetViews>
  <sheetFormatPr baseColWidth="10" defaultColWidth="12.6640625" defaultRowHeight="15" customHeight="1" x14ac:dyDescent="0.15"/>
  <cols>
    <col min="1" max="7" width="12.33203125" customWidth="1"/>
  </cols>
  <sheetData>
    <row r="1" spans="1:7" ht="42.75" customHeight="1" x14ac:dyDescent="0.15">
      <c r="A1" s="13" t="s">
        <v>44</v>
      </c>
      <c r="B1" s="13" t="s">
        <v>45</v>
      </c>
      <c r="C1" s="13" t="s">
        <v>46</v>
      </c>
      <c r="D1" s="13" t="s">
        <v>47</v>
      </c>
      <c r="E1" s="13" t="s">
        <v>48</v>
      </c>
      <c r="F1" s="13" t="s">
        <v>49</v>
      </c>
      <c r="G1" s="13" t="s">
        <v>50</v>
      </c>
    </row>
    <row r="2" spans="1:7" ht="14" x14ac:dyDescent="0.15">
      <c r="A2" s="8"/>
      <c r="B2" s="8"/>
      <c r="C2" s="8"/>
      <c r="D2" s="8"/>
      <c r="E2" s="8"/>
      <c r="F2" s="8"/>
      <c r="G2" s="8"/>
    </row>
    <row r="3" spans="1:7" ht="14" x14ac:dyDescent="0.15">
      <c r="A3" s="8"/>
      <c r="B3" s="8"/>
      <c r="C3" s="8"/>
      <c r="D3" s="8"/>
      <c r="E3" s="8"/>
      <c r="F3" s="8"/>
      <c r="G3" s="8"/>
    </row>
    <row r="4" spans="1:7" ht="14" x14ac:dyDescent="0.15">
      <c r="A4" s="8"/>
      <c r="B4" s="8"/>
      <c r="C4" s="8"/>
      <c r="D4" s="8"/>
      <c r="E4" s="8"/>
      <c r="F4" s="8"/>
      <c r="G4" s="8"/>
    </row>
    <row r="5" spans="1:7" ht="14" x14ac:dyDescent="0.15">
      <c r="A5" s="8"/>
      <c r="B5" s="8"/>
      <c r="C5" s="8"/>
      <c r="D5" s="8"/>
      <c r="E5" s="8"/>
      <c r="F5" s="8"/>
      <c r="G5" s="8"/>
    </row>
    <row r="6" spans="1:7" ht="14" x14ac:dyDescent="0.15">
      <c r="A6" s="8"/>
      <c r="B6" s="8"/>
      <c r="C6" s="8"/>
      <c r="D6" s="8"/>
      <c r="E6" s="8"/>
      <c r="F6" s="8"/>
      <c r="G6" s="8"/>
    </row>
    <row r="7" spans="1:7" ht="14" x14ac:dyDescent="0.15">
      <c r="A7" s="8"/>
      <c r="B7" s="8"/>
      <c r="C7" s="8"/>
      <c r="D7" s="8"/>
      <c r="E7" s="8"/>
      <c r="F7" s="8"/>
      <c r="G7" s="8"/>
    </row>
    <row r="8" spans="1:7" ht="14" x14ac:dyDescent="0.15">
      <c r="A8" s="8"/>
      <c r="B8" s="8"/>
      <c r="C8" s="8"/>
      <c r="D8" s="8"/>
      <c r="E8" s="8"/>
      <c r="F8" s="8"/>
      <c r="G8" s="8"/>
    </row>
    <row r="9" spans="1:7" ht="14" x14ac:dyDescent="0.15">
      <c r="A9" s="14" t="s">
        <v>51</v>
      </c>
      <c r="B9" s="8"/>
      <c r="C9" s="14">
        <f>SUM(C2:C8)</f>
        <v>0</v>
      </c>
      <c r="D9" s="8"/>
      <c r="E9" s="8"/>
      <c r="F9" s="8"/>
      <c r="G9" s="8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"/>
  <sheetViews>
    <sheetView workbookViewId="0">
      <selection sqref="A1:A2"/>
    </sheetView>
  </sheetViews>
  <sheetFormatPr baseColWidth="10" defaultColWidth="12.6640625" defaultRowHeight="15" customHeight="1" x14ac:dyDescent="0.15"/>
  <cols>
    <col min="1" max="8" width="13.6640625" customWidth="1"/>
  </cols>
  <sheetData>
    <row r="1" spans="1:8" ht="15.75" customHeight="1" x14ac:dyDescent="0.15">
      <c r="A1" s="36" t="s">
        <v>52</v>
      </c>
      <c r="B1" s="37" t="s">
        <v>53</v>
      </c>
      <c r="C1" s="30"/>
      <c r="D1" s="37" t="s">
        <v>54</v>
      </c>
      <c r="E1" s="30"/>
      <c r="F1" s="36" t="s">
        <v>55</v>
      </c>
      <c r="G1" s="37" t="s">
        <v>56</v>
      </c>
      <c r="H1" s="30"/>
    </row>
    <row r="2" spans="1:8" ht="14" x14ac:dyDescent="0.15">
      <c r="A2" s="28"/>
      <c r="B2" s="13" t="s">
        <v>57</v>
      </c>
      <c r="C2" s="13" t="s">
        <v>58</v>
      </c>
      <c r="D2" s="13" t="s">
        <v>57</v>
      </c>
      <c r="E2" s="13" t="s">
        <v>58</v>
      </c>
      <c r="F2" s="28"/>
      <c r="G2" s="13" t="s">
        <v>59</v>
      </c>
      <c r="H2" s="13" t="s">
        <v>60</v>
      </c>
    </row>
    <row r="3" spans="1:8" ht="14" x14ac:dyDescent="0.15">
      <c r="A3" s="8"/>
      <c r="B3" s="8"/>
      <c r="C3" s="8"/>
      <c r="D3" s="8"/>
      <c r="E3" s="8"/>
      <c r="F3" s="8"/>
      <c r="G3" s="8"/>
      <c r="H3" s="8"/>
    </row>
    <row r="4" spans="1:8" ht="14" x14ac:dyDescent="0.15">
      <c r="A4" s="8"/>
      <c r="B4" s="8"/>
      <c r="C4" s="8"/>
      <c r="D4" s="8"/>
      <c r="E4" s="8"/>
      <c r="F4" s="8"/>
      <c r="G4" s="8"/>
      <c r="H4" s="8"/>
    </row>
    <row r="5" spans="1:8" ht="14" x14ac:dyDescent="0.15">
      <c r="A5" s="8"/>
      <c r="B5" s="8"/>
      <c r="C5" s="8"/>
      <c r="D5" s="8"/>
      <c r="E5" s="8"/>
      <c r="F5" s="8"/>
      <c r="G5" s="8"/>
      <c r="H5" s="8"/>
    </row>
    <row r="6" spans="1:8" ht="14" x14ac:dyDescent="0.15">
      <c r="A6" s="8"/>
      <c r="B6" s="8"/>
      <c r="C6" s="8"/>
      <c r="D6" s="8"/>
      <c r="E6" s="8"/>
      <c r="F6" s="8"/>
      <c r="G6" s="8"/>
      <c r="H6" s="8"/>
    </row>
    <row r="7" spans="1:8" ht="14" x14ac:dyDescent="0.15">
      <c r="A7" s="8"/>
      <c r="B7" s="8"/>
      <c r="C7" s="8"/>
      <c r="D7" s="8"/>
      <c r="E7" s="8"/>
      <c r="F7" s="8"/>
      <c r="G7" s="8"/>
      <c r="H7" s="8"/>
    </row>
    <row r="8" spans="1:8" ht="14" x14ac:dyDescent="0.15">
      <c r="A8" s="8"/>
      <c r="B8" s="8"/>
      <c r="C8" s="8"/>
      <c r="D8" s="8"/>
      <c r="E8" s="8"/>
      <c r="F8" s="8"/>
      <c r="G8" s="8"/>
      <c r="H8" s="8"/>
    </row>
    <row r="9" spans="1:8" ht="14" x14ac:dyDescent="0.15">
      <c r="A9" s="14" t="s">
        <v>51</v>
      </c>
      <c r="B9" s="8"/>
      <c r="C9" s="14">
        <f>SUM(C3:C8)</f>
        <v>0</v>
      </c>
      <c r="D9" s="8"/>
      <c r="E9" s="8"/>
      <c r="F9" s="8"/>
      <c r="G9" s="8"/>
      <c r="H9" s="8"/>
    </row>
  </sheetData>
  <mergeCells count="5">
    <mergeCell ref="A1:A2"/>
    <mergeCell ref="B1:C1"/>
    <mergeCell ref="D1:E1"/>
    <mergeCell ref="F1:F2"/>
    <mergeCell ref="G1:H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/>
  </sheetViews>
  <sheetFormatPr baseColWidth="10" defaultColWidth="12.6640625" defaultRowHeight="15" customHeight="1" x14ac:dyDescent="0.15"/>
  <cols>
    <col min="1" max="1" width="44.1640625" customWidth="1"/>
    <col min="2" max="2" width="36.6640625" customWidth="1"/>
  </cols>
  <sheetData>
    <row r="1" spans="1:2" ht="15" customHeight="1" x14ac:dyDescent="0.15">
      <c r="A1" s="15" t="s">
        <v>61</v>
      </c>
      <c r="B1" s="15" t="s">
        <v>62</v>
      </c>
    </row>
    <row r="2" spans="1:2" x14ac:dyDescent="0.2">
      <c r="A2" s="2" t="s">
        <v>63</v>
      </c>
      <c r="B2" s="2"/>
    </row>
    <row r="3" spans="1:2" x14ac:dyDescent="0.2">
      <c r="A3" s="2" t="s">
        <v>64</v>
      </c>
      <c r="B3" s="2"/>
    </row>
    <row r="4" spans="1:2" x14ac:dyDescent="0.2">
      <c r="A4" s="2" t="s">
        <v>65</v>
      </c>
      <c r="B4" s="2"/>
    </row>
    <row r="5" spans="1:2" x14ac:dyDescent="0.2">
      <c r="A5" s="2" t="s">
        <v>66</v>
      </c>
      <c r="B5" s="2"/>
    </row>
    <row r="6" spans="1:2" x14ac:dyDescent="0.2">
      <c r="A6" s="16" t="s">
        <v>67</v>
      </c>
      <c r="B6" s="5" t="s">
        <v>68</v>
      </c>
    </row>
    <row r="7" spans="1:2" x14ac:dyDescent="0.2">
      <c r="A7" s="2" t="s">
        <v>69</v>
      </c>
      <c r="B7" s="2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workbookViewId="0"/>
  </sheetViews>
  <sheetFormatPr baseColWidth="10" defaultColWidth="12.6640625" defaultRowHeight="15" customHeight="1" x14ac:dyDescent="0.15"/>
  <cols>
    <col min="1" max="1" width="29.83203125" customWidth="1"/>
    <col min="2" max="5" width="16.83203125" customWidth="1"/>
  </cols>
  <sheetData>
    <row r="1" spans="1:5" ht="28" x14ac:dyDescent="0.15">
      <c r="A1" s="17" t="s">
        <v>70</v>
      </c>
      <c r="B1" s="17" t="s">
        <v>71</v>
      </c>
      <c r="C1" s="17" t="s">
        <v>72</v>
      </c>
      <c r="D1" s="17" t="s">
        <v>73</v>
      </c>
      <c r="E1" s="17" t="s">
        <v>74</v>
      </c>
    </row>
    <row r="2" spans="1:5" ht="18" customHeight="1" x14ac:dyDescent="0.15">
      <c r="A2" s="18" t="s">
        <v>75</v>
      </c>
      <c r="B2" s="19"/>
      <c r="C2" s="19"/>
      <c r="D2" s="19"/>
      <c r="E2" s="20"/>
    </row>
    <row r="3" spans="1:5" ht="18" customHeight="1" x14ac:dyDescent="0.15">
      <c r="A3" s="18" t="s">
        <v>76</v>
      </c>
      <c r="B3" s="19"/>
      <c r="C3" s="19"/>
      <c r="D3" s="19"/>
      <c r="E3" s="20"/>
    </row>
    <row r="4" spans="1:5" ht="18" customHeight="1" x14ac:dyDescent="0.15">
      <c r="A4" s="18" t="s">
        <v>77</v>
      </c>
      <c r="B4" s="19"/>
      <c r="C4" s="19"/>
      <c r="D4" s="19"/>
      <c r="E4" s="20"/>
    </row>
    <row r="5" spans="1:5" ht="18" customHeight="1" x14ac:dyDescent="0.15">
      <c r="A5" s="18" t="s">
        <v>78</v>
      </c>
      <c r="B5" s="18"/>
      <c r="C5" s="19"/>
      <c r="D5" s="19"/>
      <c r="E5" s="20"/>
    </row>
    <row r="6" spans="1:5" ht="18" customHeight="1" x14ac:dyDescent="0.15">
      <c r="A6" s="18"/>
      <c r="B6" s="19"/>
      <c r="C6" s="19"/>
      <c r="D6" s="19"/>
      <c r="E6" s="20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workbookViewId="0">
      <selection sqref="A1:E1"/>
    </sheetView>
  </sheetViews>
  <sheetFormatPr baseColWidth="10" defaultColWidth="12.6640625" defaultRowHeight="15" customHeight="1" x14ac:dyDescent="0.15"/>
  <cols>
    <col min="1" max="1" width="12.1640625" customWidth="1"/>
    <col min="2" max="8" width="8.5" customWidth="1"/>
    <col min="9" max="9" width="9.83203125" customWidth="1"/>
    <col min="10" max="10" width="13.83203125" customWidth="1"/>
    <col min="11" max="11" width="13.5" customWidth="1"/>
    <col min="12" max="12" width="13.6640625" customWidth="1"/>
    <col min="13" max="13" width="13.5" customWidth="1"/>
  </cols>
  <sheetData>
    <row r="1" spans="1:13" x14ac:dyDescent="0.2">
      <c r="A1" s="38" t="s">
        <v>79</v>
      </c>
      <c r="B1" s="39"/>
      <c r="C1" s="39"/>
      <c r="D1" s="39"/>
      <c r="E1" s="30"/>
      <c r="F1" s="21"/>
      <c r="G1" s="21"/>
      <c r="H1" s="21"/>
      <c r="I1" s="21"/>
      <c r="J1" s="21"/>
      <c r="K1" s="21"/>
      <c r="L1" s="21"/>
      <c r="M1" s="21"/>
    </row>
    <row r="2" spans="1:13" ht="3" customHeight="1" x14ac:dyDescent="0.2">
      <c r="I2" s="21"/>
    </row>
    <row r="3" spans="1:13" ht="15" customHeight="1" x14ac:dyDescent="0.15">
      <c r="A3" s="36" t="s">
        <v>80</v>
      </c>
      <c r="B3" s="37" t="s">
        <v>81</v>
      </c>
      <c r="C3" s="39"/>
      <c r="D3" s="30"/>
      <c r="E3" s="37" t="s">
        <v>82</v>
      </c>
      <c r="F3" s="39"/>
      <c r="G3" s="39"/>
      <c r="H3" s="30"/>
      <c r="I3" s="36" t="s">
        <v>43</v>
      </c>
      <c r="J3" s="40" t="s">
        <v>83</v>
      </c>
      <c r="K3" s="37" t="s">
        <v>84</v>
      </c>
      <c r="L3" s="39"/>
      <c r="M3" s="30"/>
    </row>
    <row r="4" spans="1:13" ht="33.75" customHeight="1" x14ac:dyDescent="0.15">
      <c r="A4" s="28"/>
      <c r="B4" s="13" t="s">
        <v>85</v>
      </c>
      <c r="C4" s="13" t="s">
        <v>86</v>
      </c>
      <c r="D4" s="13" t="s">
        <v>87</v>
      </c>
      <c r="E4" s="13" t="s">
        <v>88</v>
      </c>
      <c r="F4" s="13" t="s">
        <v>89</v>
      </c>
      <c r="G4" s="13" t="s">
        <v>90</v>
      </c>
      <c r="H4" s="13" t="s">
        <v>91</v>
      </c>
      <c r="I4" s="28"/>
      <c r="J4" s="28"/>
      <c r="K4" s="13" t="s">
        <v>92</v>
      </c>
      <c r="L4" s="13" t="s">
        <v>93</v>
      </c>
      <c r="M4" s="13" t="s">
        <v>94</v>
      </c>
    </row>
    <row r="5" spans="1:13" ht="25.5" customHeight="1" x14ac:dyDescent="0.2">
      <c r="A5" s="22" t="s">
        <v>95</v>
      </c>
      <c r="B5" s="23"/>
      <c r="C5" s="23"/>
      <c r="D5" s="23"/>
      <c r="E5" s="23"/>
      <c r="F5" s="23"/>
      <c r="G5" s="23"/>
      <c r="H5" s="23"/>
      <c r="I5" s="23"/>
      <c r="J5" s="24">
        <v>300000</v>
      </c>
      <c r="K5" s="24">
        <v>0</v>
      </c>
      <c r="L5" s="24">
        <v>0</v>
      </c>
      <c r="M5" s="24">
        <v>0</v>
      </c>
    </row>
    <row r="6" spans="1:13" x14ac:dyDescent="0.2">
      <c r="A6" s="25">
        <v>43831</v>
      </c>
      <c r="B6" s="24">
        <v>100000</v>
      </c>
      <c r="C6" s="24">
        <v>0</v>
      </c>
      <c r="D6" s="24">
        <v>0</v>
      </c>
      <c r="E6" s="24">
        <v>40000</v>
      </c>
      <c r="F6" s="24"/>
      <c r="G6" s="24">
        <v>30000</v>
      </c>
      <c r="H6" s="24"/>
      <c r="I6" s="23">
        <f t="shared" ref="I6:I17" si="0">B6+C6+D6-E6-F6-G6-H6</f>
        <v>30000</v>
      </c>
      <c r="J6" s="23">
        <f t="shared" ref="J6:J17" si="1">J5+I6-M6-L6-K6</f>
        <v>300000</v>
      </c>
      <c r="K6" s="24">
        <v>30000</v>
      </c>
      <c r="L6" s="24"/>
      <c r="M6" s="24"/>
    </row>
    <row r="7" spans="1:13" x14ac:dyDescent="0.2">
      <c r="A7" s="25">
        <v>43862</v>
      </c>
      <c r="B7" s="24">
        <v>100000</v>
      </c>
      <c r="C7" s="24">
        <v>0</v>
      </c>
      <c r="D7" s="24">
        <v>0</v>
      </c>
      <c r="E7" s="24">
        <v>40000</v>
      </c>
      <c r="F7" s="24"/>
      <c r="G7" s="24">
        <v>30000</v>
      </c>
      <c r="H7" s="24"/>
      <c r="I7" s="23">
        <f t="shared" si="0"/>
        <v>30000</v>
      </c>
      <c r="J7" s="23">
        <f t="shared" si="1"/>
        <v>330000</v>
      </c>
      <c r="K7" s="24"/>
      <c r="L7" s="24"/>
      <c r="M7" s="24"/>
    </row>
    <row r="8" spans="1:13" x14ac:dyDescent="0.2">
      <c r="A8" s="25">
        <v>43891</v>
      </c>
      <c r="B8" s="24">
        <v>100000</v>
      </c>
      <c r="C8" s="24">
        <v>0</v>
      </c>
      <c r="D8" s="24">
        <v>0</v>
      </c>
      <c r="E8" s="24">
        <v>40000</v>
      </c>
      <c r="F8" s="24"/>
      <c r="G8" s="24">
        <v>30000</v>
      </c>
      <c r="H8" s="24"/>
      <c r="I8" s="23">
        <f t="shared" si="0"/>
        <v>30000</v>
      </c>
      <c r="J8" s="23">
        <f t="shared" si="1"/>
        <v>360000</v>
      </c>
      <c r="K8" s="24"/>
      <c r="L8" s="24"/>
      <c r="M8" s="24"/>
    </row>
    <row r="9" spans="1:13" x14ac:dyDescent="0.2">
      <c r="A9" s="25">
        <v>43922</v>
      </c>
      <c r="B9" s="24">
        <v>100000</v>
      </c>
      <c r="C9" s="24">
        <v>0</v>
      </c>
      <c r="D9" s="24">
        <v>0</v>
      </c>
      <c r="E9" s="24">
        <v>40000</v>
      </c>
      <c r="F9" s="24"/>
      <c r="G9" s="24">
        <v>30000</v>
      </c>
      <c r="H9" s="24">
        <v>20000</v>
      </c>
      <c r="I9" s="23">
        <f t="shared" si="0"/>
        <v>10000</v>
      </c>
      <c r="J9" s="23">
        <f t="shared" si="1"/>
        <v>340000</v>
      </c>
      <c r="K9" s="24">
        <v>30000</v>
      </c>
      <c r="L9" s="24"/>
      <c r="M9" s="24"/>
    </row>
    <row r="10" spans="1:13" x14ac:dyDescent="0.2">
      <c r="A10" s="25">
        <v>43952</v>
      </c>
      <c r="B10" s="24">
        <v>100000</v>
      </c>
      <c r="C10" s="24">
        <v>0</v>
      </c>
      <c r="D10" s="24">
        <v>0</v>
      </c>
      <c r="E10" s="24">
        <v>40000</v>
      </c>
      <c r="F10" s="24">
        <v>60000</v>
      </c>
      <c r="G10" s="24">
        <v>30000</v>
      </c>
      <c r="H10" s="24"/>
      <c r="I10" s="23">
        <f t="shared" si="0"/>
        <v>-30000</v>
      </c>
      <c r="J10" s="23">
        <f t="shared" si="1"/>
        <v>310000</v>
      </c>
      <c r="K10" s="24"/>
      <c r="L10" s="24"/>
      <c r="M10" s="24"/>
    </row>
    <row r="11" spans="1:13" x14ac:dyDescent="0.2">
      <c r="A11" s="25">
        <v>43983</v>
      </c>
      <c r="B11" s="24">
        <v>100000</v>
      </c>
      <c r="C11" s="24">
        <v>0</v>
      </c>
      <c r="D11" s="24">
        <v>0</v>
      </c>
      <c r="E11" s="24">
        <v>40000</v>
      </c>
      <c r="F11" s="24"/>
      <c r="G11" s="24">
        <v>30000</v>
      </c>
      <c r="H11" s="24"/>
      <c r="I11" s="23">
        <f t="shared" si="0"/>
        <v>30000</v>
      </c>
      <c r="J11" s="23">
        <f t="shared" si="1"/>
        <v>340000</v>
      </c>
      <c r="K11" s="24"/>
      <c r="L11" s="24"/>
      <c r="M11" s="24"/>
    </row>
    <row r="12" spans="1:13" x14ac:dyDescent="0.2">
      <c r="A12" s="25">
        <v>44013</v>
      </c>
      <c r="B12" s="24">
        <v>100000</v>
      </c>
      <c r="C12" s="24">
        <v>0</v>
      </c>
      <c r="D12" s="24">
        <v>0</v>
      </c>
      <c r="E12" s="24">
        <v>40000</v>
      </c>
      <c r="F12" s="24"/>
      <c r="G12" s="24">
        <v>30000</v>
      </c>
      <c r="H12" s="24"/>
      <c r="I12" s="23">
        <f t="shared" si="0"/>
        <v>30000</v>
      </c>
      <c r="J12" s="23">
        <f t="shared" si="1"/>
        <v>340000</v>
      </c>
      <c r="K12" s="24">
        <v>30000</v>
      </c>
      <c r="L12" s="24"/>
      <c r="M12" s="24"/>
    </row>
    <row r="13" spans="1:13" x14ac:dyDescent="0.2">
      <c r="A13" s="25">
        <v>44044</v>
      </c>
      <c r="B13" s="24">
        <v>100000</v>
      </c>
      <c r="C13" s="24">
        <v>0</v>
      </c>
      <c r="D13" s="24">
        <v>0</v>
      </c>
      <c r="E13" s="24">
        <v>40000</v>
      </c>
      <c r="F13" s="24"/>
      <c r="G13" s="24">
        <v>30000</v>
      </c>
      <c r="H13" s="24"/>
      <c r="I13" s="23">
        <f t="shared" si="0"/>
        <v>30000</v>
      </c>
      <c r="J13" s="23">
        <f t="shared" si="1"/>
        <v>370000</v>
      </c>
      <c r="K13" s="24"/>
      <c r="L13" s="24"/>
      <c r="M13" s="24"/>
    </row>
    <row r="14" spans="1:13" x14ac:dyDescent="0.2">
      <c r="A14" s="25">
        <v>44075</v>
      </c>
      <c r="B14" s="24">
        <v>100000</v>
      </c>
      <c r="C14" s="24">
        <v>0</v>
      </c>
      <c r="D14" s="24">
        <v>0</v>
      </c>
      <c r="E14" s="24">
        <v>40000</v>
      </c>
      <c r="F14" s="24"/>
      <c r="G14" s="24">
        <v>30000</v>
      </c>
      <c r="H14" s="24"/>
      <c r="I14" s="23">
        <f t="shared" si="0"/>
        <v>30000</v>
      </c>
      <c r="J14" s="23">
        <f t="shared" si="1"/>
        <v>400000</v>
      </c>
      <c r="K14" s="24"/>
      <c r="L14" s="24"/>
      <c r="M14" s="24"/>
    </row>
    <row r="15" spans="1:13" x14ac:dyDescent="0.2">
      <c r="A15" s="25">
        <v>44105</v>
      </c>
      <c r="B15" s="24">
        <v>100000</v>
      </c>
      <c r="C15" s="24">
        <v>0</v>
      </c>
      <c r="D15" s="24">
        <v>0</v>
      </c>
      <c r="E15" s="24">
        <v>40000</v>
      </c>
      <c r="F15" s="24"/>
      <c r="G15" s="24">
        <v>30000</v>
      </c>
      <c r="H15" s="24"/>
      <c r="I15" s="23">
        <f t="shared" si="0"/>
        <v>30000</v>
      </c>
      <c r="J15" s="23">
        <f t="shared" si="1"/>
        <v>400000</v>
      </c>
      <c r="K15" s="24">
        <v>30000</v>
      </c>
      <c r="L15" s="24"/>
      <c r="M15" s="24"/>
    </row>
    <row r="16" spans="1:13" x14ac:dyDescent="0.2">
      <c r="A16" s="25">
        <v>44136</v>
      </c>
      <c r="B16" s="24">
        <v>100000</v>
      </c>
      <c r="C16" s="24">
        <v>0</v>
      </c>
      <c r="D16" s="24">
        <v>0</v>
      </c>
      <c r="E16" s="24">
        <v>40000</v>
      </c>
      <c r="F16" s="24"/>
      <c r="G16" s="24">
        <v>30000</v>
      </c>
      <c r="H16" s="24"/>
      <c r="I16" s="23">
        <f t="shared" si="0"/>
        <v>30000</v>
      </c>
      <c r="J16" s="23">
        <f t="shared" si="1"/>
        <v>430000</v>
      </c>
      <c r="K16" s="24"/>
      <c r="L16" s="24"/>
      <c r="M16" s="24"/>
    </row>
    <row r="17" spans="1:13" x14ac:dyDescent="0.2">
      <c r="A17" s="25">
        <v>44166</v>
      </c>
      <c r="B17" s="24">
        <v>100000</v>
      </c>
      <c r="C17" s="24">
        <v>0</v>
      </c>
      <c r="D17" s="24">
        <v>0</v>
      </c>
      <c r="E17" s="24">
        <v>40000</v>
      </c>
      <c r="F17" s="24">
        <v>60000</v>
      </c>
      <c r="G17" s="24">
        <v>30000</v>
      </c>
      <c r="H17" s="24"/>
      <c r="I17" s="23">
        <f t="shared" si="0"/>
        <v>-30000</v>
      </c>
      <c r="J17" s="23">
        <f t="shared" si="1"/>
        <v>400000</v>
      </c>
      <c r="K17" s="24"/>
      <c r="L17" s="24"/>
      <c r="M17" s="24"/>
    </row>
  </sheetData>
  <mergeCells count="7">
    <mergeCell ref="J3:J4"/>
    <mergeCell ref="K3:M3"/>
    <mergeCell ref="A1:E1"/>
    <mergeCell ref="A3:A4"/>
    <mergeCell ref="B3:D3"/>
    <mergeCell ref="E3:H3"/>
    <mergeCell ref="I3:I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Исходные данные</vt:lpstr>
      <vt:lpstr>Доходы и расходы</vt:lpstr>
      <vt:lpstr>Активы</vt:lpstr>
      <vt:lpstr>Пассивы</vt:lpstr>
      <vt:lpstr>Страхование</vt:lpstr>
      <vt:lpstr>Цели</vt:lpstr>
      <vt:lpstr>ДДС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2022-12-20T14:21:04Z</dcterms:modified>
</cp:coreProperties>
</file>